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上田個人\ブログ2023年11月スタート\"/>
    </mc:Choice>
  </mc:AlternateContent>
  <xr:revisionPtr revIDLastSave="0" documentId="13_ncr:1_{A4590000-D5DE-4A36-9FC6-BE4F815E85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トルク計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9" i="1" s="1"/>
  <c r="B10" i="1" s="1"/>
</calcChain>
</file>

<file path=xl/sharedStrings.xml><?xml version="1.0" encoding="utf-8"?>
<sst xmlns="http://schemas.openxmlformats.org/spreadsheetml/2006/main" count="42" uniqueCount="42">
  <si>
    <t>ボルト締付トルク計算シート</t>
  </si>
  <si>
    <t>呼び径 d [mm]（例：M10なら 10）</t>
  </si>
  <si>
    <t>呼び径 d [mm]</t>
  </si>
  <si>
    <t>ピッチ P [mm]</t>
  </si>
  <si>
    <t>有効断面積 As [mm²]（参考）</t>
  </si>
  <si>
    <t>有効断面積 As [mm²]（自動参照 or 手入力）</t>
  </si>
  <si>
    <t>材料の降伏点/耐力 σy [MPa]</t>
  </si>
  <si>
    <t>締付係数 k（0.6〜0.8 程度）</t>
  </si>
  <si>
    <t>トルク係数 K（0.16〜0.25 程度）</t>
  </si>
  <si>
    <t>軸力 F [N] = k × As × σy</t>
  </si>
  <si>
    <t>締付トルク T [N·m] = K × F × d / 1000</t>
  </si>
  <si>
    <r>
      <t>1. B3 に呼び径</t>
    </r>
    <r>
      <rPr>
        <sz val="11"/>
        <color theme="1"/>
        <rFont val="ＭＳ Ｐゴシック"/>
        <family val="2"/>
        <scheme val="minor"/>
      </rPr>
      <t>（6, 8, 10, 12, 16, 20, 24 のいずれか）を入力</t>
    </r>
  </si>
  <si>
    <r>
      <t>2. B5 に σy（MPa）</t>
    </r>
    <r>
      <rPr>
        <sz val="11"/>
        <color theme="1"/>
        <rFont val="ＭＳ Ｐゴシック"/>
        <family val="2"/>
        <scheme val="minor"/>
      </rPr>
      <t xml:space="preserve"> を入力（強度区分から決める）</t>
    </r>
  </si>
  <si>
    <r>
      <t>3. B6 に k、B7 に K</t>
    </r>
    <r>
      <rPr>
        <sz val="11"/>
        <color theme="1"/>
        <rFont val="ＭＳ Ｐゴシック"/>
        <family val="2"/>
        <scheme val="minor"/>
      </rPr>
      <t xml:space="preserve"> を入力</t>
    </r>
  </si>
  <si>
    <r>
      <t>4. B9 に軸力 F、B10 にトルク T</t>
    </r>
    <r>
      <rPr>
        <sz val="11"/>
        <color theme="1"/>
        <rFont val="ＭＳ Ｐゴシック"/>
        <family val="2"/>
        <scheme val="minor"/>
      </rPr>
      <t xml:space="preserve"> が自動計算されます。</t>
    </r>
  </si>
  <si>
    <t>使い方の流れ</t>
    <phoneticPr fontId="2"/>
  </si>
  <si>
    <t>強度区分</t>
  </si>
  <si>
    <t>引張強さ（MPa）</t>
  </si>
  <si>
    <t>降伏点（MPa）</t>
  </si>
  <si>
    <t>◆ 1. トルク係数 K（摩擦係数の影響を含む係数）</t>
  </si>
  <si>
    <t>状態</t>
  </si>
  <si>
    <t>トルク係数 K の目安</t>
  </si>
  <si>
    <t>乾燥・未潤滑</t>
  </si>
  <si>
    <t>0.20〜0.25</t>
  </si>
  <si>
    <t>軽油・切削油など軽潤滑</t>
  </si>
  <si>
    <t>0.16〜0.20</t>
  </si>
  <si>
    <t>モリブデングリース・二硫化モリブデン</t>
  </si>
  <si>
    <t>0.12〜0.16</t>
  </si>
  <si>
    <t>特殊低摩擦処理（メッキ＋潤滑）</t>
  </si>
  <si>
    <t>0.10〜0.14</t>
  </si>
  <si>
    <t>◆ 2. 締付係数 k（降伏点に対する軸力比）</t>
  </si>
  <si>
    <t>ボルト強度区分</t>
  </si>
  <si>
    <t>推奨締付係数 k</t>
  </si>
  <si>
    <t>備考</t>
  </si>
  <si>
    <t>0.60〜0.65</t>
  </si>
  <si>
    <t>低強度ボルト</t>
  </si>
  <si>
    <t>0.65〜0.70</t>
  </si>
  <si>
    <t>一般的な締結に広く使用</t>
  </si>
  <si>
    <t>0.70〜0.75</t>
  </si>
  <si>
    <t>高強度、機械構造物に多い</t>
  </si>
  <si>
    <t>0.75〜0.80</t>
  </si>
  <si>
    <t>非常に高い締付力が必要な用途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</si>
</sst>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3" formatCode="#,##0.0;[Red]\-#,##0.0"/>
  </numFmts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3.5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38" fontId="0" fillId="0" borderId="0" xfId="1" applyFont="1" applyAlignment="1"/>
    <xf numFmtId="0" fontId="0" fillId="0" borderId="1" xfId="0" applyBorder="1"/>
    <xf numFmtId="38" fontId="0" fillId="0" borderId="1" xfId="1" applyFont="1" applyBorder="1" applyAlignment="1"/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5" fillId="0" borderId="0" xfId="0" applyFont="1"/>
    <xf numFmtId="183" fontId="0" fillId="0" borderId="1" xfId="1" applyNumberFormat="1" applyFont="1" applyBorder="1" applyAlignment="1"/>
    <xf numFmtId="0" fontId="6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workbookViewId="0">
      <selection activeCell="H27" sqref="H27"/>
    </sheetView>
  </sheetViews>
  <sheetFormatPr defaultRowHeight="13.5" x14ac:dyDescent="0.15"/>
  <cols>
    <col min="1" max="1" width="45" customWidth="1"/>
    <col min="2" max="2" width="6.875" style="1" customWidth="1"/>
    <col min="4" max="4" width="13.5" bestFit="1" customWidth="1"/>
    <col min="5" max="5" width="12.75" bestFit="1" customWidth="1"/>
    <col min="6" max="6" width="26" bestFit="1" customWidth="1"/>
  </cols>
  <sheetData>
    <row r="1" spans="1:6" ht="17.25" x14ac:dyDescent="0.2">
      <c r="A1" s="12" t="s">
        <v>0</v>
      </c>
    </row>
    <row r="3" spans="1:6" x14ac:dyDescent="0.15">
      <c r="A3" s="11" t="s">
        <v>1</v>
      </c>
      <c r="B3" s="3">
        <v>10</v>
      </c>
      <c r="D3" s="11" t="s">
        <v>2</v>
      </c>
      <c r="E3" s="11" t="s">
        <v>3</v>
      </c>
      <c r="F3" s="11" t="s">
        <v>4</v>
      </c>
    </row>
    <row r="4" spans="1:6" x14ac:dyDescent="0.15">
      <c r="A4" s="11" t="s">
        <v>5</v>
      </c>
      <c r="B4" s="3">
        <f>IFERROR(VLOOKUP(B3,$D$4:$F$10,3,FALSE),"")</f>
        <v>58</v>
      </c>
      <c r="D4" s="2">
        <v>6</v>
      </c>
      <c r="E4" s="2">
        <v>1</v>
      </c>
      <c r="F4" s="2">
        <v>20.100000000000001</v>
      </c>
    </row>
    <row r="5" spans="1:6" x14ac:dyDescent="0.15">
      <c r="A5" s="11" t="s">
        <v>6</v>
      </c>
      <c r="B5" s="3">
        <v>640</v>
      </c>
      <c r="D5" s="2">
        <v>8</v>
      </c>
      <c r="E5" s="2">
        <v>1.25</v>
      </c>
      <c r="F5" s="2">
        <v>36.6</v>
      </c>
    </row>
    <row r="6" spans="1:6" x14ac:dyDescent="0.15">
      <c r="A6" s="11" t="s">
        <v>7</v>
      </c>
      <c r="B6" s="13">
        <v>0.7</v>
      </c>
      <c r="D6" s="2">
        <v>10</v>
      </c>
      <c r="E6" s="2">
        <v>1.5</v>
      </c>
      <c r="F6" s="2">
        <v>58</v>
      </c>
    </row>
    <row r="7" spans="1:6" x14ac:dyDescent="0.15">
      <c r="A7" s="11" t="s">
        <v>8</v>
      </c>
      <c r="B7" s="13">
        <v>0.2</v>
      </c>
      <c r="D7" s="2">
        <v>12</v>
      </c>
      <c r="E7" s="2">
        <v>1.75</v>
      </c>
      <c r="F7" s="2">
        <v>84.3</v>
      </c>
    </row>
    <row r="8" spans="1:6" x14ac:dyDescent="0.15">
      <c r="D8" s="2">
        <v>16</v>
      </c>
      <c r="E8" s="2">
        <v>2</v>
      </c>
      <c r="F8" s="2">
        <v>157</v>
      </c>
    </row>
    <row r="9" spans="1:6" x14ac:dyDescent="0.15">
      <c r="A9" s="11" t="s">
        <v>9</v>
      </c>
      <c r="B9" s="3">
        <f>B4*B5*B6</f>
        <v>25984</v>
      </c>
      <c r="D9" s="2">
        <v>20</v>
      </c>
      <c r="E9" s="2">
        <v>2.5</v>
      </c>
      <c r="F9" s="2">
        <v>245</v>
      </c>
    </row>
    <row r="10" spans="1:6" x14ac:dyDescent="0.15">
      <c r="A10" s="11" t="s">
        <v>10</v>
      </c>
      <c r="B10" s="3">
        <f>B7*B9*B3/1000</f>
        <v>51.968000000000004</v>
      </c>
      <c r="D10" s="2">
        <v>24</v>
      </c>
      <c r="E10" s="2">
        <v>3</v>
      </c>
      <c r="F10" s="2">
        <v>353</v>
      </c>
    </row>
    <row r="13" spans="1:6" ht="27" x14ac:dyDescent="0.15">
      <c r="A13" s="4" t="s">
        <v>15</v>
      </c>
      <c r="D13" s="10" t="s">
        <v>16</v>
      </c>
      <c r="E13" s="10" t="s">
        <v>17</v>
      </c>
      <c r="F13" s="10" t="s">
        <v>18</v>
      </c>
    </row>
    <row r="14" spans="1:6" x14ac:dyDescent="0.15">
      <c r="A14" s="5"/>
      <c r="D14" s="8">
        <v>4.8</v>
      </c>
      <c r="E14" s="9">
        <v>400</v>
      </c>
      <c r="F14" s="9">
        <v>320</v>
      </c>
    </row>
    <row r="15" spans="1:6" x14ac:dyDescent="0.15">
      <c r="A15" s="6" t="s">
        <v>11</v>
      </c>
      <c r="D15" s="8">
        <v>8.8000000000000007</v>
      </c>
      <c r="E15" s="9">
        <v>800</v>
      </c>
      <c r="F15" s="9">
        <v>640</v>
      </c>
    </row>
    <row r="16" spans="1:6" x14ac:dyDescent="0.15">
      <c r="A16" s="5"/>
      <c r="D16" s="8">
        <v>10.9</v>
      </c>
      <c r="E16" s="9">
        <v>1040</v>
      </c>
      <c r="F16" s="9">
        <v>940</v>
      </c>
    </row>
    <row r="17" spans="1:6" x14ac:dyDescent="0.15">
      <c r="A17" s="6" t="s">
        <v>12</v>
      </c>
      <c r="D17" s="8">
        <v>12.9</v>
      </c>
      <c r="E17" s="9">
        <v>1220</v>
      </c>
      <c r="F17" s="9">
        <v>1100</v>
      </c>
    </row>
    <row r="18" spans="1:6" x14ac:dyDescent="0.15">
      <c r="A18" s="5"/>
    </row>
    <row r="19" spans="1:6" x14ac:dyDescent="0.15">
      <c r="A19" s="6" t="s">
        <v>13</v>
      </c>
    </row>
    <row r="20" spans="1:6" ht="21" x14ac:dyDescent="0.15">
      <c r="A20" s="5"/>
      <c r="D20" s="14" t="s">
        <v>19</v>
      </c>
    </row>
    <row r="21" spans="1:6" x14ac:dyDescent="0.15">
      <c r="A21" s="6" t="s">
        <v>14</v>
      </c>
    </row>
    <row r="22" spans="1:6" ht="27" x14ac:dyDescent="0.15">
      <c r="D22" s="7" t="s">
        <v>20</v>
      </c>
      <c r="E22" s="7" t="s">
        <v>21</v>
      </c>
    </row>
    <row r="23" spans="1:6" x14ac:dyDescent="0.15">
      <c r="D23" s="9" t="s">
        <v>22</v>
      </c>
      <c r="E23" s="8" t="s">
        <v>23</v>
      </c>
    </row>
    <row r="24" spans="1:6" ht="27" x14ac:dyDescent="0.15">
      <c r="D24" s="9" t="s">
        <v>24</v>
      </c>
      <c r="E24" s="8" t="s">
        <v>25</v>
      </c>
    </row>
    <row r="25" spans="1:6" ht="40.5" x14ac:dyDescent="0.15">
      <c r="D25" s="9" t="s">
        <v>26</v>
      </c>
      <c r="E25" s="8" t="s">
        <v>27</v>
      </c>
    </row>
    <row r="26" spans="1:6" ht="40.5" x14ac:dyDescent="0.15">
      <c r="D26" s="9" t="s">
        <v>28</v>
      </c>
      <c r="E26" s="8" t="s">
        <v>29</v>
      </c>
    </row>
    <row r="29" spans="1:6" ht="21" x14ac:dyDescent="0.15">
      <c r="D29" s="14" t="s">
        <v>30</v>
      </c>
    </row>
    <row r="31" spans="1:6" ht="27" x14ac:dyDescent="0.15">
      <c r="D31" s="7" t="s">
        <v>31</v>
      </c>
      <c r="E31" s="7" t="s">
        <v>32</v>
      </c>
      <c r="F31" s="7" t="s">
        <v>33</v>
      </c>
    </row>
    <row r="32" spans="1:6" x14ac:dyDescent="0.15">
      <c r="D32" s="9">
        <v>4.8</v>
      </c>
      <c r="E32" s="9" t="s">
        <v>34</v>
      </c>
      <c r="F32" s="9" t="s">
        <v>35</v>
      </c>
    </row>
    <row r="33" spans="4:6" x14ac:dyDescent="0.15">
      <c r="D33" s="9">
        <v>8.8000000000000007</v>
      </c>
      <c r="E33" s="9" t="s">
        <v>36</v>
      </c>
      <c r="F33" s="9" t="s">
        <v>37</v>
      </c>
    </row>
    <row r="34" spans="4:6" x14ac:dyDescent="0.15">
      <c r="D34" s="9">
        <v>10.9</v>
      </c>
      <c r="E34" s="9" t="s">
        <v>38</v>
      </c>
      <c r="F34" s="9" t="s">
        <v>39</v>
      </c>
    </row>
    <row r="35" spans="4:6" ht="27" x14ac:dyDescent="0.15">
      <c r="D35" s="9">
        <v>12.9</v>
      </c>
      <c r="E35" s="9" t="s">
        <v>40</v>
      </c>
      <c r="F35" s="9" t="s">
        <v>41</v>
      </c>
    </row>
  </sheetData>
  <phoneticPr fontId="2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トルク計算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義孝 上田</cp:lastModifiedBy>
  <dcterms:created xsi:type="dcterms:W3CDTF">2025-12-07T07:42:36Z</dcterms:created>
  <dcterms:modified xsi:type="dcterms:W3CDTF">2025-12-07T08:12:06Z</dcterms:modified>
</cp:coreProperties>
</file>